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915" windowHeight="8505"/>
  </bookViews>
  <sheets>
    <sheet name="data" sheetId="1" r:id="rId1"/>
    <sheet name="participant statistics" sheetId="4" r:id="rId2"/>
    <sheet name="product statistics" sheetId="2" r:id="rId3"/>
    <sheet name="graphics" sheetId="3" r:id="rId4"/>
  </sheets>
  <calcPr calcId="125725"/>
</workbook>
</file>

<file path=xl/calcChain.xml><?xml version="1.0" encoding="utf-8"?>
<calcChain xmlns="http://schemas.openxmlformats.org/spreadsheetml/2006/main">
  <c r="V20" i="4"/>
  <c r="U20"/>
  <c r="T20"/>
  <c r="S20"/>
  <c r="R20"/>
  <c r="Q20"/>
  <c r="P20"/>
  <c r="O20"/>
  <c r="N20"/>
  <c r="M20"/>
  <c r="L20"/>
  <c r="K20"/>
  <c r="J20"/>
  <c r="I20"/>
  <c r="H20"/>
  <c r="G20"/>
  <c r="F20"/>
  <c r="E20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V8"/>
  <c r="U8"/>
  <c r="T8"/>
  <c r="S8"/>
  <c r="R8"/>
  <c r="Q8"/>
  <c r="P8"/>
  <c r="O8"/>
  <c r="N8"/>
  <c r="M8"/>
  <c r="L8"/>
  <c r="K8"/>
  <c r="J8"/>
  <c r="I8"/>
  <c r="H8"/>
  <c r="G8"/>
  <c r="F8"/>
  <c r="E8"/>
  <c r="V7"/>
  <c r="U7"/>
  <c r="T7"/>
  <c r="S7"/>
  <c r="R7"/>
  <c r="Q7"/>
  <c r="P7"/>
  <c r="O7"/>
  <c r="N7"/>
  <c r="M7"/>
  <c r="L7"/>
  <c r="K7"/>
  <c r="J7"/>
  <c r="I7"/>
  <c r="H7"/>
  <c r="G7"/>
  <c r="F7"/>
  <c r="E7"/>
  <c r="D20" l="1"/>
  <c r="D18"/>
  <c r="D17"/>
  <c r="D15"/>
  <c r="D14"/>
  <c r="D12"/>
  <c r="D11"/>
  <c r="D10"/>
  <c r="D8"/>
  <c r="D7"/>
  <c r="C20"/>
  <c r="C18"/>
  <c r="E20" i="2" s="1"/>
  <c r="C17" i="4"/>
  <c r="C15"/>
  <c r="C14"/>
  <c r="E16" i="2" s="1"/>
  <c r="C12" i="4"/>
  <c r="C11"/>
  <c r="C10"/>
  <c r="C8"/>
  <c r="C7"/>
  <c r="C9" i="2" s="1"/>
  <c r="D22"/>
  <c r="D20"/>
  <c r="D19"/>
  <c r="D17"/>
  <c r="D16"/>
  <c r="D14"/>
  <c r="D13"/>
  <c r="D12"/>
  <c r="D10"/>
  <c r="D9"/>
  <c r="E13" l="1"/>
  <c r="E19"/>
  <c r="G22"/>
  <c r="E14"/>
  <c r="E12"/>
  <c r="E10"/>
  <c r="E17"/>
  <c r="C10"/>
  <c r="C13"/>
  <c r="C16"/>
  <c r="C19"/>
  <c r="C22"/>
  <c r="C12"/>
  <c r="C14"/>
  <c r="C17"/>
  <c r="C20"/>
  <c r="F22"/>
  <c r="F19"/>
  <c r="F12"/>
  <c r="F14"/>
  <c r="F17"/>
  <c r="F20"/>
  <c r="G10"/>
  <c r="G13"/>
  <c r="G16"/>
  <c r="G19"/>
  <c r="F10"/>
  <c r="F13"/>
  <c r="F16"/>
  <c r="G12"/>
  <c r="G14"/>
  <c r="G17"/>
  <c r="G20"/>
  <c r="E22"/>
  <c r="E9"/>
  <c r="F9"/>
  <c r="G9"/>
</calcChain>
</file>

<file path=xl/sharedStrings.xml><?xml version="1.0" encoding="utf-8"?>
<sst xmlns="http://schemas.openxmlformats.org/spreadsheetml/2006/main" count="154" uniqueCount="115">
  <si>
    <t>Item</t>
  </si>
  <si>
    <t>U.1</t>
  </si>
  <si>
    <t>A.1</t>
  </si>
  <si>
    <t>S.1</t>
  </si>
  <si>
    <t>A.2</t>
  </si>
  <si>
    <t>U.2</t>
  </si>
  <si>
    <t>S.2</t>
  </si>
  <si>
    <t>A.3</t>
  </si>
  <si>
    <t>U.3</t>
  </si>
  <si>
    <t>S.3</t>
  </si>
  <si>
    <t>L.1</t>
  </si>
  <si>
    <t>L.2</t>
  </si>
  <si>
    <t>L.3</t>
  </si>
  <si>
    <t>The product is easy to use.</t>
  </si>
  <si>
    <t>The product is creatively designed.</t>
  </si>
  <si>
    <t>The functions of the product are exactly right for my goals.</t>
  </si>
  <si>
    <t>The product would enhance my standing among peers.</t>
  </si>
  <si>
    <t>I could not live without this product.</t>
  </si>
  <si>
    <t>The design looks attractive.</t>
  </si>
  <si>
    <t>It is quickly apparent how to use the product.</t>
  </si>
  <si>
    <t>By using the product, I would be perceived differently.</t>
  </si>
  <si>
    <t>I consider the product extremely useful.</t>
  </si>
  <si>
    <t>The product is like a friend to me.</t>
  </si>
  <si>
    <t>The product is stylish.</t>
  </si>
  <si>
    <t>If I ever lost the product, I would be devastated.</t>
  </si>
  <si>
    <t>The operating procedures of the product are simple to understand.</t>
  </si>
  <si>
    <t>I would not mind if my friends envied me for this product.</t>
  </si>
  <si>
    <t>With the help of this product I will achieve my goals.</t>
  </si>
  <si>
    <t>The product exhilarates me.</t>
  </si>
  <si>
    <t>The product makes me tired.</t>
  </si>
  <si>
    <t>The product annoys me.</t>
  </si>
  <si>
    <t>The product relaxes me.</t>
  </si>
  <si>
    <t>When using this product I feel exhausted.</t>
  </si>
  <si>
    <t>The product makes me feel happy.</t>
  </si>
  <si>
    <t>The product frustrates me.</t>
  </si>
  <si>
    <t>The product makes me feel euphoric.</t>
  </si>
  <si>
    <t>The product makes me feel passive.</t>
  </si>
  <si>
    <t>The product calms me.</t>
  </si>
  <si>
    <t>When using this product, I feel cheerful.</t>
  </si>
  <si>
    <t>The product angers me.</t>
  </si>
  <si>
    <t>If I could, I would use the product daily.</t>
  </si>
  <si>
    <t>I would not swap this product for any other.</t>
  </si>
  <si>
    <t>I can hardly wait to use the product again.</t>
  </si>
  <si>
    <t>In comparison to this product, no others come close.</t>
  </si>
  <si>
    <t>I would get exactly this product for myself (again) at anytime.</t>
  </si>
  <si>
    <t>When using the product, I lose track of time.</t>
  </si>
  <si>
    <t>overall</t>
  </si>
  <si>
    <t>F.1</t>
  </si>
  <si>
    <t>C.1</t>
  </si>
  <si>
    <t>F.2</t>
  </si>
  <si>
    <t>C.2</t>
  </si>
  <si>
    <t>C.3</t>
  </si>
  <si>
    <t>F.3</t>
  </si>
  <si>
    <t>PA.1</t>
  </si>
  <si>
    <t>ND.1</t>
  </si>
  <si>
    <t>NA.1</t>
  </si>
  <si>
    <t>PD.1</t>
  </si>
  <si>
    <t>ND.2</t>
  </si>
  <si>
    <t>PD.2</t>
  </si>
  <si>
    <t>NA.2</t>
  </si>
  <si>
    <t>PA.2</t>
  </si>
  <si>
    <t>ND.3</t>
  </si>
  <si>
    <t>PD.3</t>
  </si>
  <si>
    <t>PA.3</t>
  </si>
  <si>
    <t>NA.3</t>
  </si>
  <si>
    <t>IN.1</t>
  </si>
  <si>
    <t>IN.2</t>
  </si>
  <si>
    <t>IN.3</t>
  </si>
  <si>
    <t>ID code</t>
  </si>
  <si>
    <t>id 01</t>
  </si>
  <si>
    <t>id 02</t>
  </si>
  <si>
    <t>id 03</t>
  </si>
  <si>
    <t>id 04</t>
  </si>
  <si>
    <t>id 05</t>
  </si>
  <si>
    <t>id 06</t>
  </si>
  <si>
    <t>id 07</t>
  </si>
  <si>
    <t>id 08</t>
  </si>
  <si>
    <t>id 09</t>
  </si>
  <si>
    <t>id 10</t>
  </si>
  <si>
    <t>id 11</t>
  </si>
  <si>
    <t>id 12</t>
  </si>
  <si>
    <t>id 13</t>
  </si>
  <si>
    <t>id 14</t>
  </si>
  <si>
    <t>id 15</t>
  </si>
  <si>
    <t>id 16</t>
  </si>
  <si>
    <t>id 17</t>
  </si>
  <si>
    <t>id 18</t>
  </si>
  <si>
    <t>id 19</t>
  </si>
  <si>
    <t>id 20</t>
  </si>
  <si>
    <t>mean values</t>
  </si>
  <si>
    <t xml:space="preserve">module  </t>
  </si>
  <si>
    <t>subscale</t>
  </si>
  <si>
    <t>Module I</t>
  </si>
  <si>
    <t>Module II</t>
  </si>
  <si>
    <t>Module III</t>
  </si>
  <si>
    <t>Module IV</t>
  </si>
  <si>
    <t>Module V</t>
  </si>
  <si>
    <t>Usefulness</t>
  </si>
  <si>
    <t>Usability</t>
  </si>
  <si>
    <t>Visual Aesthetics</t>
  </si>
  <si>
    <t>Status</t>
  </si>
  <si>
    <t>Commitment</t>
  </si>
  <si>
    <t>Positive emotions</t>
  </si>
  <si>
    <t>Negative emotions</t>
  </si>
  <si>
    <t>Intention to use</t>
  </si>
  <si>
    <t>Product loyalty</t>
  </si>
  <si>
    <t>Overall evaluation</t>
  </si>
  <si>
    <t>mean</t>
  </si>
  <si>
    <t>standard</t>
  </si>
  <si>
    <t>minimum</t>
  </si>
  <si>
    <t>maximum</t>
  </si>
  <si>
    <t>median</t>
  </si>
  <si>
    <t>values</t>
  </si>
  <si>
    <t>deviation</t>
  </si>
  <si>
    <t>How do you experience the product as a whole?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</si>
</sst>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0" fillId="2" borderId="0" xfId="0" applyFill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Module</a:t>
            </a:r>
            <a:r>
              <a:rPr lang="de-DE" baseline="0"/>
              <a:t> I</a:t>
            </a:r>
            <a:endParaRPr lang="de-DE"/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v>values</c:v>
          </c:tx>
          <c:spPr>
            <a:solidFill>
              <a:srgbClr val="FFC000"/>
            </a:solidFill>
          </c:spPr>
          <c:errBars>
            <c:errBarType val="plus"/>
            <c:errValType val="cust"/>
            <c:plus>
              <c:numRef>
                <c:f>'product statistics'!$E$9:$E$10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'product statistics'!$A$34</c:f>
                <c:numCache>
                  <c:formatCode>General</c:formatCode>
                  <c:ptCount val="1"/>
                </c:numCache>
              </c:numRef>
            </c:minus>
          </c:errBars>
          <c:cat>
            <c:strRef>
              <c:f>'product statistics'!$B$9:$B$10</c:f>
              <c:strCache>
                <c:ptCount val="2"/>
                <c:pt idx="0">
                  <c:v>Usefulness</c:v>
                </c:pt>
                <c:pt idx="1">
                  <c:v>Usability</c:v>
                </c:pt>
              </c:strCache>
            </c:strRef>
          </c:cat>
          <c:val>
            <c:numRef>
              <c:f>'product statistics'!$D$9:$D$10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04-479B-A838-3CCECA099BCA}"/>
            </c:ext>
          </c:extLst>
        </c:ser>
        <c:axId val="83781120"/>
        <c:axId val="83782656"/>
      </c:barChart>
      <c:catAx>
        <c:axId val="837811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3782656"/>
        <c:crosses val="autoZero"/>
        <c:auto val="1"/>
        <c:lblAlgn val="ctr"/>
        <c:lblOffset val="100"/>
      </c:catAx>
      <c:valAx>
        <c:axId val="83782656"/>
        <c:scaling>
          <c:orientation val="minMax"/>
          <c:max val="7"/>
          <c:min val="1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" sourceLinked="0"/>
        <c:majorTickMark val="none"/>
        <c:tickLblPos val="nextTo"/>
        <c:spPr>
          <a:ln w="0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3781120"/>
        <c:crosses val="autoZero"/>
        <c:crossBetween val="between"/>
        <c:majorUnit val="1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Module</a:t>
            </a:r>
            <a:r>
              <a:rPr lang="de-DE" baseline="0"/>
              <a:t> III</a:t>
            </a:r>
            <a:endParaRPr lang="de-DE"/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v>values</c:v>
          </c:tx>
          <c:spPr>
            <a:solidFill>
              <a:schemeClr val="accent3">
                <a:lumMod val="75000"/>
              </a:schemeClr>
            </a:solidFill>
          </c:spPr>
          <c:errBars>
            <c:errBarType val="plus"/>
            <c:errValType val="cust"/>
            <c:plus>
              <c:numRef>
                <c:f>'product statistics'!$E$16:$E$17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'product statistics'!$B$16:$B$17</c:f>
              <c:strCache>
                <c:ptCount val="2"/>
                <c:pt idx="0">
                  <c:v>Positive emotions</c:v>
                </c:pt>
                <c:pt idx="1">
                  <c:v>Negative emotions</c:v>
                </c:pt>
              </c:strCache>
            </c:strRef>
          </c:cat>
          <c:val>
            <c:numRef>
              <c:f>'product statistics'!$D$16:$D$17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B9-4A5B-8FCF-8CE874C0EAC8}"/>
            </c:ext>
          </c:extLst>
        </c:ser>
        <c:axId val="85598208"/>
        <c:axId val="85599744"/>
      </c:barChart>
      <c:catAx>
        <c:axId val="8559820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5599744"/>
        <c:crosses val="autoZero"/>
        <c:auto val="1"/>
        <c:lblAlgn val="ctr"/>
        <c:lblOffset val="100"/>
      </c:catAx>
      <c:valAx>
        <c:axId val="85599744"/>
        <c:scaling>
          <c:orientation val="minMax"/>
          <c:max val="7"/>
          <c:min val="1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" sourceLinked="0"/>
        <c:majorTickMark val="none"/>
        <c:tickLblPos val="nextTo"/>
        <c:spPr>
          <a:ln w="0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5598208"/>
        <c:crosses val="autoZero"/>
        <c:crossBetween val="between"/>
        <c:majorUnit val="1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Module</a:t>
            </a:r>
            <a:r>
              <a:rPr lang="de-DE" baseline="0"/>
              <a:t> IV</a:t>
            </a:r>
            <a:endParaRPr lang="de-DE"/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v>values</c:v>
          </c:tx>
          <c:spPr>
            <a:solidFill>
              <a:schemeClr val="accent2">
                <a:lumMod val="75000"/>
              </a:schemeClr>
            </a:solidFill>
          </c:spPr>
          <c:errBars>
            <c:errBarType val="plus"/>
            <c:errValType val="cust"/>
            <c:plus>
              <c:numRef>
                <c:f>'product statistics'!$E$19:$E$20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'product statistics'!$B$19:$B$20</c:f>
              <c:strCache>
                <c:ptCount val="2"/>
                <c:pt idx="0">
                  <c:v>Intention to use</c:v>
                </c:pt>
                <c:pt idx="1">
                  <c:v>Product loyalty</c:v>
                </c:pt>
              </c:strCache>
            </c:strRef>
          </c:cat>
          <c:val>
            <c:numRef>
              <c:f>'product statistics'!$D$19:$D$20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E8-4DCB-A59C-ED62F178C04A}"/>
            </c:ext>
          </c:extLst>
        </c:ser>
        <c:axId val="85637376"/>
        <c:axId val="85643264"/>
      </c:barChart>
      <c:catAx>
        <c:axId val="856373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5643264"/>
        <c:crosses val="autoZero"/>
        <c:auto val="1"/>
        <c:lblAlgn val="ctr"/>
        <c:lblOffset val="100"/>
      </c:catAx>
      <c:valAx>
        <c:axId val="85643264"/>
        <c:scaling>
          <c:orientation val="minMax"/>
          <c:max val="7"/>
          <c:min val="1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" sourceLinked="0"/>
        <c:majorTickMark val="none"/>
        <c:tickLblPos val="nextTo"/>
        <c:spPr>
          <a:ln w="0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5637376"/>
        <c:crosses val="autoZero"/>
        <c:crossBetween val="between"/>
        <c:majorUnit val="1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Module</a:t>
            </a:r>
            <a:r>
              <a:rPr lang="de-DE" baseline="0"/>
              <a:t> V</a:t>
            </a:r>
            <a:endParaRPr lang="de-DE"/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v>values</c:v>
          </c:tx>
          <c:spPr>
            <a:solidFill>
              <a:schemeClr val="tx2">
                <a:lumMod val="60000"/>
                <a:lumOff val="40000"/>
              </a:schemeClr>
            </a:solidFill>
          </c:spPr>
          <c:errBars>
            <c:errBarType val="plus"/>
            <c:errValType val="cust"/>
            <c:noEndCap val="1"/>
            <c:plus>
              <c:numRef>
                <c:f>'product statistics'!$E$22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'product statistics'!$B$22</c:f>
              <c:strCache>
                <c:ptCount val="1"/>
                <c:pt idx="0">
                  <c:v>Overall evaluation</c:v>
                </c:pt>
              </c:strCache>
            </c:strRef>
          </c:cat>
          <c:val>
            <c:numRef>
              <c:f>'product statistics'!$D$22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5E-4E53-A2DB-23A8E3149A42}"/>
            </c:ext>
          </c:extLst>
        </c:ser>
        <c:axId val="85680896"/>
        <c:axId val="85682432"/>
      </c:barChart>
      <c:catAx>
        <c:axId val="856808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5682432"/>
        <c:crosses val="autoZero"/>
        <c:auto val="1"/>
        <c:lblAlgn val="ctr"/>
        <c:lblOffset val="100"/>
      </c:catAx>
      <c:valAx>
        <c:axId val="85682432"/>
        <c:scaling>
          <c:orientation val="minMax"/>
          <c:max val="5"/>
          <c:min val="-5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" sourceLinked="0"/>
        <c:majorTickMark val="none"/>
        <c:tickLblPos val="nextTo"/>
        <c:spPr>
          <a:ln w="0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5680896"/>
        <c:crosses val="autoZero"/>
        <c:crossBetween val="between"/>
        <c:majorUnit val="1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Module</a:t>
            </a:r>
            <a:r>
              <a:rPr lang="de-DE" baseline="0"/>
              <a:t> II</a:t>
            </a:r>
            <a:endParaRPr lang="de-DE"/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v>values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</c:spPr>
          <c:errBars>
            <c:errBarType val="plus"/>
            <c:errValType val="cust"/>
            <c:plus>
              <c:numRef>
                <c:f>'product statistics'!$E$12:$E$14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plus>
            <c:minus>
              <c:numRef>
                <c:f>'product statistics'!$A$34</c:f>
                <c:numCache>
                  <c:formatCode>General</c:formatCode>
                  <c:ptCount val="1"/>
                </c:numCache>
              </c:numRef>
            </c:minus>
          </c:errBars>
          <c:cat>
            <c:strRef>
              <c:f>'product statistics'!$B$12:$B$14</c:f>
              <c:strCache>
                <c:ptCount val="3"/>
                <c:pt idx="0">
                  <c:v>Visual Aesthetics</c:v>
                </c:pt>
                <c:pt idx="1">
                  <c:v>Status</c:v>
                </c:pt>
                <c:pt idx="2">
                  <c:v>Commitment</c:v>
                </c:pt>
              </c:strCache>
            </c:strRef>
          </c:cat>
          <c:val>
            <c:numRef>
              <c:f>'product statistics'!$D$12:$D$14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E4-49F1-B3D6-D40F5A6C5209}"/>
            </c:ext>
          </c:extLst>
        </c:ser>
        <c:axId val="85778816"/>
        <c:axId val="85780352"/>
      </c:barChart>
      <c:catAx>
        <c:axId val="857788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5780352"/>
        <c:crosses val="autoZero"/>
        <c:auto val="1"/>
        <c:lblAlgn val="ctr"/>
        <c:lblOffset val="100"/>
      </c:catAx>
      <c:valAx>
        <c:axId val="85780352"/>
        <c:scaling>
          <c:orientation val="minMax"/>
          <c:max val="7"/>
          <c:min val="1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" sourceLinked="0"/>
        <c:majorTickMark val="none"/>
        <c:tickLblPos val="nextTo"/>
        <c:spPr>
          <a:ln w="0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5778816"/>
        <c:crosses val="autoZero"/>
        <c:crossBetween val="between"/>
        <c:majorUnit val="1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142874</xdr:rowOff>
    </xdr:from>
    <xdr:to>
      <xdr:col>4</xdr:col>
      <xdr:colOff>590550</xdr:colOff>
      <xdr:row>5</xdr:row>
      <xdr:rowOff>9525</xdr:rowOff>
    </xdr:to>
    <xdr:sp macro="" textlink="">
      <xdr:nvSpPr>
        <xdr:cNvPr id="2" name="Textfeld 1"/>
        <xdr:cNvSpPr txBox="1"/>
      </xdr:nvSpPr>
      <xdr:spPr>
        <a:xfrm>
          <a:off x="276225" y="142874"/>
          <a:ext cx="8077200" cy="81915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data from each participant (01 - 20) can be entered column by column. The statement "strongly disagree" is given the value of "1"; </a:t>
          </a:r>
          <a:endParaRPr lang="de-DE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statement "strongly agree" is given the value "7". S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imilarly the other response options are assigned the values “2” up until “6” respectively. The statments for the last item (Module V: Overall Evaluation) have values in the range between "-5" and "5", with a scale interval of 0.5.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If there are more than 20 test participants, the template can easily be extended accordingly.</a:t>
          </a:r>
          <a:endParaRPr lang="de-DE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95248</xdr:colOff>
      <xdr:row>0</xdr:row>
      <xdr:rowOff>57151</xdr:rowOff>
    </xdr:from>
    <xdr:to>
      <xdr:col>9</xdr:col>
      <xdr:colOff>66674</xdr:colOff>
      <xdr:row>3</xdr:row>
      <xdr:rowOff>104775</xdr:rowOff>
    </xdr:to>
    <xdr:sp macro="" textlink="">
      <xdr:nvSpPr>
        <xdr:cNvPr id="2" name="Textfeld 1"/>
        <xdr:cNvSpPr txBox="1"/>
      </xdr:nvSpPr>
      <xdr:spPr>
        <a:xfrm>
          <a:off x="95248" y="57151"/>
          <a:ext cx="7943851" cy="61912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mean values for each participant are automatically calculated for each subscale used. </a:t>
          </a:r>
          <a:endParaRPr lang="de-DE">
            <a:effectLst/>
          </a:endParaRPr>
        </a:p>
        <a:p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Note: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there are fewer than 20 participants, please remove the empty columns by deleting them. </a:t>
          </a:r>
          <a:endParaRPr lang="de-DE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there are more than 20 participants, please copy and transfer the original cell-formatting to each of the new columns first. </a:t>
          </a:r>
          <a:endParaRPr lang="de-DE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7</xdr:col>
      <xdr:colOff>9524</xdr:colOff>
      <xdr:row>5</xdr:row>
      <xdr:rowOff>47626</xdr:rowOff>
    </xdr:to>
    <xdr:sp macro="" textlink="">
      <xdr:nvSpPr>
        <xdr:cNvPr id="2" name="Textfeld 1"/>
        <xdr:cNvSpPr txBox="1"/>
      </xdr:nvSpPr>
      <xdr:spPr>
        <a:xfrm>
          <a:off x="95250" y="57150"/>
          <a:ext cx="6667499" cy="94297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each subscale used, the mean values, standard deviation as well as the minimum and maximum values are given for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the participants. </a:t>
          </a:r>
        </a:p>
        <a:p>
          <a:endParaRPr lang="de-DE" sz="600">
            <a:effectLst/>
          </a:endParaRPr>
        </a:p>
        <a:p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If there are fewer than 20 participants, please remove the empty columns by deleting them (participants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statistics)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otherwise the standard deviation, minimum and maximum will not be accurately calculated.</a:t>
          </a:r>
          <a:endParaRPr lang="de-DE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</xdr:row>
      <xdr:rowOff>38101</xdr:rowOff>
    </xdr:from>
    <xdr:to>
      <xdr:col>4</xdr:col>
      <xdr:colOff>180974</xdr:colOff>
      <xdr:row>16</xdr:row>
      <xdr:rowOff>114301</xdr:rowOff>
    </xdr:to>
    <xdr:graphicFrame macro="">
      <xdr:nvGraphicFramePr>
        <xdr:cNvPr id="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133351</xdr:colOff>
      <xdr:row>17</xdr:row>
      <xdr:rowOff>114301</xdr:rowOff>
    </xdr:from>
    <xdr:to>
      <xdr:col>4</xdr:col>
      <xdr:colOff>533400</xdr:colOff>
      <xdr:row>32</xdr:row>
      <xdr:rowOff>1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638175</xdr:colOff>
      <xdr:row>17</xdr:row>
      <xdr:rowOff>95251</xdr:rowOff>
    </xdr:from>
    <xdr:to>
      <xdr:col>9</xdr:col>
      <xdr:colOff>333375</xdr:colOff>
      <xdr:row>31</xdr:row>
      <xdr:rowOff>171451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514350</xdr:colOff>
      <xdr:row>2</xdr:row>
      <xdr:rowOff>47625</xdr:rowOff>
    </xdr:from>
    <xdr:to>
      <xdr:col>12</xdr:col>
      <xdr:colOff>314325</xdr:colOff>
      <xdr:row>31</xdr:row>
      <xdr:rowOff>171450</xdr:rowOff>
    </xdr:to>
    <xdr:graphicFrame macro="">
      <xdr:nvGraphicFramePr>
        <xdr:cNvPr id="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142875</xdr:colOff>
      <xdr:row>0</xdr:row>
      <xdr:rowOff>57150</xdr:rowOff>
    </xdr:from>
    <xdr:to>
      <xdr:col>12</xdr:col>
      <xdr:colOff>314325</xdr:colOff>
      <xdr:row>1</xdr:row>
      <xdr:rowOff>142875</xdr:rowOff>
    </xdr:to>
    <xdr:sp macro="" textlink="">
      <xdr:nvSpPr>
        <xdr:cNvPr id="10" name="Textfeld 9"/>
        <xdr:cNvSpPr txBox="1"/>
      </xdr:nvSpPr>
      <xdr:spPr>
        <a:xfrm>
          <a:off x="142875" y="57150"/>
          <a:ext cx="9315450" cy="2762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calculated mean values and standard deviations will be graphically summarized on this page.</a:t>
          </a:r>
          <a:endParaRPr lang="de-DE">
            <a:effectLst/>
          </a:endParaRPr>
        </a:p>
      </xdr:txBody>
    </xdr:sp>
    <xdr:clientData/>
  </xdr:twoCellAnchor>
  <xdr:twoCellAnchor>
    <xdr:from>
      <xdr:col>4</xdr:col>
      <xdr:colOff>285750</xdr:colOff>
      <xdr:row>2</xdr:row>
      <xdr:rowOff>47625</xdr:rowOff>
    </xdr:from>
    <xdr:to>
      <xdr:col>9</xdr:col>
      <xdr:colOff>352425</xdr:colOff>
      <xdr:row>16</xdr:row>
      <xdr:rowOff>123825</xdr:rowOff>
    </xdr:to>
    <xdr:graphicFrame macro="">
      <xdr:nvGraphicFramePr>
        <xdr:cNvPr id="11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V41"/>
  <sheetViews>
    <sheetView tabSelected="1" workbookViewId="0">
      <selection activeCell="C8" sqref="C8"/>
    </sheetView>
  </sheetViews>
  <sheetFormatPr baseColWidth="10" defaultRowHeight="15"/>
  <cols>
    <col min="1" max="1" width="16.28515625" customWidth="1"/>
    <col min="2" max="2" width="77.28515625" customWidth="1"/>
  </cols>
  <sheetData>
    <row r="7" spans="1:22">
      <c r="A7" s="1" t="s">
        <v>68</v>
      </c>
      <c r="B7" s="1" t="s">
        <v>0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1" t="s">
        <v>79</v>
      </c>
      <c r="N7" s="1" t="s">
        <v>80</v>
      </c>
      <c r="O7" s="1" t="s">
        <v>81</v>
      </c>
      <c r="P7" s="1" t="s">
        <v>82</v>
      </c>
      <c r="Q7" s="1" t="s">
        <v>83</v>
      </c>
      <c r="R7" s="1" t="s">
        <v>84</v>
      </c>
      <c r="S7" s="1" t="s">
        <v>85</v>
      </c>
      <c r="T7" s="1" t="s">
        <v>86</v>
      </c>
      <c r="U7" s="1" t="s">
        <v>87</v>
      </c>
      <c r="V7" s="1" t="s">
        <v>88</v>
      </c>
    </row>
    <row r="8" spans="1:22">
      <c r="A8" t="s">
        <v>1</v>
      </c>
      <c r="B8" t="s">
        <v>13</v>
      </c>
    </row>
    <row r="9" spans="1:22">
      <c r="A9" t="s">
        <v>2</v>
      </c>
      <c r="B9" t="s">
        <v>14</v>
      </c>
    </row>
    <row r="10" spans="1:22">
      <c r="A10" t="s">
        <v>47</v>
      </c>
      <c r="B10" t="s">
        <v>15</v>
      </c>
    </row>
    <row r="11" spans="1:22">
      <c r="A11" t="s">
        <v>3</v>
      </c>
      <c r="B11" t="s">
        <v>16</v>
      </c>
    </row>
    <row r="12" spans="1:22">
      <c r="A12" t="s">
        <v>48</v>
      </c>
      <c r="B12" t="s">
        <v>17</v>
      </c>
    </row>
    <row r="13" spans="1:22">
      <c r="A13" t="s">
        <v>4</v>
      </c>
      <c r="B13" t="s">
        <v>18</v>
      </c>
    </row>
    <row r="14" spans="1:22">
      <c r="A14" t="s">
        <v>5</v>
      </c>
      <c r="B14" t="s">
        <v>19</v>
      </c>
    </row>
    <row r="15" spans="1:22">
      <c r="A15" t="s">
        <v>6</v>
      </c>
      <c r="B15" t="s">
        <v>20</v>
      </c>
    </row>
    <row r="16" spans="1:22">
      <c r="A16" t="s">
        <v>49</v>
      </c>
      <c r="B16" t="s">
        <v>21</v>
      </c>
    </row>
    <row r="17" spans="1:2">
      <c r="A17" t="s">
        <v>50</v>
      </c>
      <c r="B17" t="s">
        <v>22</v>
      </c>
    </row>
    <row r="18" spans="1:2">
      <c r="A18" t="s">
        <v>7</v>
      </c>
      <c r="B18" t="s">
        <v>23</v>
      </c>
    </row>
    <row r="19" spans="1:2">
      <c r="A19" t="s">
        <v>51</v>
      </c>
      <c r="B19" t="s">
        <v>24</v>
      </c>
    </row>
    <row r="20" spans="1:2">
      <c r="A20" t="s">
        <v>8</v>
      </c>
      <c r="B20" t="s">
        <v>25</v>
      </c>
    </row>
    <row r="21" spans="1:2">
      <c r="A21" t="s">
        <v>9</v>
      </c>
      <c r="B21" t="s">
        <v>26</v>
      </c>
    </row>
    <row r="22" spans="1:2">
      <c r="A22" t="s">
        <v>52</v>
      </c>
      <c r="B22" t="s">
        <v>27</v>
      </c>
    </row>
    <row r="23" spans="1:2">
      <c r="A23" t="s">
        <v>53</v>
      </c>
      <c r="B23" t="s">
        <v>28</v>
      </c>
    </row>
    <row r="24" spans="1:2">
      <c r="A24" t="s">
        <v>54</v>
      </c>
      <c r="B24" t="s">
        <v>29</v>
      </c>
    </row>
    <row r="25" spans="1:2">
      <c r="A25" t="s">
        <v>55</v>
      </c>
      <c r="B25" t="s">
        <v>30</v>
      </c>
    </row>
    <row r="26" spans="1:2">
      <c r="A26" t="s">
        <v>56</v>
      </c>
      <c r="B26" s="5" t="s">
        <v>31</v>
      </c>
    </row>
    <row r="27" spans="1:2">
      <c r="A27" t="s">
        <v>57</v>
      </c>
      <c r="B27" s="5" t="s">
        <v>32</v>
      </c>
    </row>
    <row r="28" spans="1:2">
      <c r="A28" t="s">
        <v>58</v>
      </c>
      <c r="B28" s="5" t="s">
        <v>33</v>
      </c>
    </row>
    <row r="29" spans="1:2">
      <c r="A29" t="s">
        <v>59</v>
      </c>
      <c r="B29" t="s">
        <v>34</v>
      </c>
    </row>
    <row r="30" spans="1:2">
      <c r="A30" t="s">
        <v>60</v>
      </c>
      <c r="B30" s="6" t="s">
        <v>35</v>
      </c>
    </row>
    <row r="31" spans="1:2">
      <c r="A31" t="s">
        <v>61</v>
      </c>
      <c r="B31" t="s">
        <v>36</v>
      </c>
    </row>
    <row r="32" spans="1:2">
      <c r="A32" t="s">
        <v>62</v>
      </c>
      <c r="B32" s="5" t="s">
        <v>37</v>
      </c>
    </row>
    <row r="33" spans="1:2">
      <c r="A33" t="s">
        <v>63</v>
      </c>
      <c r="B33" s="6" t="s">
        <v>38</v>
      </c>
    </row>
    <row r="34" spans="1:2">
      <c r="A34" t="s">
        <v>64</v>
      </c>
      <c r="B34" s="5" t="s">
        <v>39</v>
      </c>
    </row>
    <row r="35" spans="1:2">
      <c r="A35" t="s">
        <v>65</v>
      </c>
      <c r="B35" s="5" t="s">
        <v>40</v>
      </c>
    </row>
    <row r="36" spans="1:2">
      <c r="A36" t="s">
        <v>10</v>
      </c>
      <c r="B36" s="5" t="s">
        <v>41</v>
      </c>
    </row>
    <row r="37" spans="1:2">
      <c r="A37" t="s">
        <v>66</v>
      </c>
      <c r="B37" s="5" t="s">
        <v>42</v>
      </c>
    </row>
    <row r="38" spans="1:2">
      <c r="A38" t="s">
        <v>11</v>
      </c>
      <c r="B38" s="5" t="s">
        <v>43</v>
      </c>
    </row>
    <row r="39" spans="1:2">
      <c r="A39" t="s">
        <v>12</v>
      </c>
      <c r="B39" s="5" t="s">
        <v>44</v>
      </c>
    </row>
    <row r="40" spans="1:2">
      <c r="A40" t="s">
        <v>67</v>
      </c>
      <c r="B40" s="5" t="s">
        <v>45</v>
      </c>
    </row>
    <row r="41" spans="1:2" ht="15.75">
      <c r="A41" t="s">
        <v>46</v>
      </c>
      <c r="B41" s="7" t="s">
        <v>114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V20"/>
  <sheetViews>
    <sheetView workbookViewId="0">
      <selection activeCell="A7" sqref="A7"/>
    </sheetView>
  </sheetViews>
  <sheetFormatPr baseColWidth="10" defaultRowHeight="15"/>
  <cols>
    <col min="1" max="1" width="15.85546875" customWidth="1"/>
    <col min="2" max="2" width="22" customWidth="1"/>
    <col min="3" max="3" width="13.140625" customWidth="1"/>
  </cols>
  <sheetData>
    <row r="5" spans="1:22">
      <c r="A5" s="1"/>
      <c r="B5" s="1"/>
      <c r="C5" s="1" t="s">
        <v>89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>
      <c r="A6" s="1" t="s">
        <v>90</v>
      </c>
      <c r="B6" s="1" t="s">
        <v>91</v>
      </c>
      <c r="C6" s="1" t="s">
        <v>69</v>
      </c>
      <c r="D6" s="1" t="s">
        <v>70</v>
      </c>
      <c r="E6" s="1" t="s">
        <v>71</v>
      </c>
      <c r="F6" s="1" t="s">
        <v>72</v>
      </c>
      <c r="G6" s="1" t="s">
        <v>73</v>
      </c>
      <c r="H6" s="1" t="s">
        <v>74</v>
      </c>
      <c r="I6" s="1" t="s">
        <v>75</v>
      </c>
      <c r="J6" s="1" t="s">
        <v>76</v>
      </c>
      <c r="K6" s="1" t="s">
        <v>77</v>
      </c>
      <c r="L6" s="1" t="s">
        <v>78</v>
      </c>
      <c r="M6" s="1" t="s">
        <v>79</v>
      </c>
      <c r="N6" s="1" t="s">
        <v>80</v>
      </c>
      <c r="O6" s="1" t="s">
        <v>81</v>
      </c>
      <c r="P6" s="1" t="s">
        <v>82</v>
      </c>
      <c r="Q6" s="1" t="s">
        <v>83</v>
      </c>
      <c r="R6" s="1" t="s">
        <v>84</v>
      </c>
      <c r="S6" s="1" t="s">
        <v>85</v>
      </c>
      <c r="T6" s="1" t="s">
        <v>86</v>
      </c>
      <c r="U6" s="1" t="s">
        <v>87</v>
      </c>
      <c r="V6" s="1" t="s">
        <v>88</v>
      </c>
    </row>
    <row r="7" spans="1:22">
      <c r="A7" t="s">
        <v>92</v>
      </c>
      <c r="B7" t="s">
        <v>97</v>
      </c>
      <c r="C7" s="3" t="e">
        <f>AVERAGE(data!C10,data!C16,data!C22)</f>
        <v>#DIV/0!</v>
      </c>
      <c r="D7" s="3" t="e">
        <f>AVERAGE(data!D10,data!D16,data!D22)</f>
        <v>#DIV/0!</v>
      </c>
      <c r="E7" s="3" t="e">
        <f>AVERAGE(data!E10,data!E16,data!E22)</f>
        <v>#DIV/0!</v>
      </c>
      <c r="F7" s="3" t="e">
        <f>AVERAGE(data!F10,data!F16,data!F22)</f>
        <v>#DIV/0!</v>
      </c>
      <c r="G7" s="3" t="e">
        <f>AVERAGE(data!G10,data!G16,data!G22)</f>
        <v>#DIV/0!</v>
      </c>
      <c r="H7" s="3" t="e">
        <f>AVERAGE(data!H10,data!H16,data!H22)</f>
        <v>#DIV/0!</v>
      </c>
      <c r="I7" s="3" t="e">
        <f>AVERAGE(data!I10,data!I16,data!I22)</f>
        <v>#DIV/0!</v>
      </c>
      <c r="J7" s="3" t="e">
        <f>AVERAGE(data!J10,data!J16,data!J22)</f>
        <v>#DIV/0!</v>
      </c>
      <c r="K7" s="3" t="e">
        <f>AVERAGE(data!K10,data!K16,data!K22)</f>
        <v>#DIV/0!</v>
      </c>
      <c r="L7" s="3" t="e">
        <f>AVERAGE(data!L10,data!L16,data!L22)</f>
        <v>#DIV/0!</v>
      </c>
      <c r="M7" s="3" t="e">
        <f>AVERAGE(data!M10,data!M16,data!M22)</f>
        <v>#DIV/0!</v>
      </c>
      <c r="N7" s="3" t="e">
        <f>AVERAGE(data!N10,data!N16,data!N22)</f>
        <v>#DIV/0!</v>
      </c>
      <c r="O7" s="3" t="e">
        <f>AVERAGE(data!O10,data!O16,data!O22)</f>
        <v>#DIV/0!</v>
      </c>
      <c r="P7" s="3" t="e">
        <f>AVERAGE(data!P10,data!P16,data!P22)</f>
        <v>#DIV/0!</v>
      </c>
      <c r="Q7" s="3" t="e">
        <f>AVERAGE(data!Q10,data!Q16,data!Q22)</f>
        <v>#DIV/0!</v>
      </c>
      <c r="R7" s="3" t="e">
        <f>AVERAGE(data!R10,data!R16,data!R22)</f>
        <v>#DIV/0!</v>
      </c>
      <c r="S7" s="3" t="e">
        <f>AVERAGE(data!S10,data!S16,data!S22)</f>
        <v>#DIV/0!</v>
      </c>
      <c r="T7" s="3" t="e">
        <f>AVERAGE(data!T10,data!T16,data!T22)</f>
        <v>#DIV/0!</v>
      </c>
      <c r="U7" s="3" t="e">
        <f>AVERAGE(data!U10,data!U16,data!U22)</f>
        <v>#DIV/0!</v>
      </c>
      <c r="V7" s="3" t="e">
        <f>AVERAGE(data!V10,data!V16,data!V22)</f>
        <v>#DIV/0!</v>
      </c>
    </row>
    <row r="8" spans="1:22">
      <c r="B8" t="s">
        <v>98</v>
      </c>
      <c r="C8" s="3" t="e">
        <f>AVERAGE(data!C8,data!C14,data!C20)</f>
        <v>#DIV/0!</v>
      </c>
      <c r="D8" s="3" t="e">
        <f>AVERAGE(data!D8,data!D14,data!D20)</f>
        <v>#DIV/0!</v>
      </c>
      <c r="E8" s="3" t="e">
        <f>AVERAGE(data!E8,data!E14,data!E20)</f>
        <v>#DIV/0!</v>
      </c>
      <c r="F8" s="3" t="e">
        <f>AVERAGE(data!F8,data!F14,data!F20)</f>
        <v>#DIV/0!</v>
      </c>
      <c r="G8" s="3" t="e">
        <f>AVERAGE(data!G8,data!G14,data!G20)</f>
        <v>#DIV/0!</v>
      </c>
      <c r="H8" s="3" t="e">
        <f>AVERAGE(data!H8,data!H14,data!H20)</f>
        <v>#DIV/0!</v>
      </c>
      <c r="I8" s="3" t="e">
        <f>AVERAGE(data!I8,data!I14,data!I20)</f>
        <v>#DIV/0!</v>
      </c>
      <c r="J8" s="3" t="e">
        <f>AVERAGE(data!J8,data!J14,data!J20)</f>
        <v>#DIV/0!</v>
      </c>
      <c r="K8" s="3" t="e">
        <f>AVERAGE(data!K8,data!K14,data!K20)</f>
        <v>#DIV/0!</v>
      </c>
      <c r="L8" s="3" t="e">
        <f>AVERAGE(data!L8,data!L14,data!L20)</f>
        <v>#DIV/0!</v>
      </c>
      <c r="M8" s="3" t="e">
        <f>AVERAGE(data!M8,data!M14,data!M20)</f>
        <v>#DIV/0!</v>
      </c>
      <c r="N8" s="3" t="e">
        <f>AVERAGE(data!N8,data!N14,data!N20)</f>
        <v>#DIV/0!</v>
      </c>
      <c r="O8" s="3" t="e">
        <f>AVERAGE(data!O8,data!O14,data!O20)</f>
        <v>#DIV/0!</v>
      </c>
      <c r="P8" s="3" t="e">
        <f>AVERAGE(data!P8,data!P14,data!P20)</f>
        <v>#DIV/0!</v>
      </c>
      <c r="Q8" s="3" t="e">
        <f>AVERAGE(data!Q8,data!Q14,data!Q20)</f>
        <v>#DIV/0!</v>
      </c>
      <c r="R8" s="3" t="e">
        <f>AVERAGE(data!R8,data!R14,data!R20)</f>
        <v>#DIV/0!</v>
      </c>
      <c r="S8" s="3" t="e">
        <f>AVERAGE(data!S8,data!S14,data!S20)</f>
        <v>#DIV/0!</v>
      </c>
      <c r="T8" s="3" t="e">
        <f>AVERAGE(data!T8,data!T14,data!T20)</f>
        <v>#DIV/0!</v>
      </c>
      <c r="U8" s="3" t="e">
        <f>AVERAGE(data!U8,data!U14,data!U20)</f>
        <v>#DIV/0!</v>
      </c>
      <c r="V8" s="3" t="e">
        <f>AVERAGE(data!V8,data!V14,data!V20)</f>
        <v>#DIV/0!</v>
      </c>
    </row>
    <row r="9" spans="1:22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>
      <c r="A10" t="s">
        <v>93</v>
      </c>
      <c r="B10" t="s">
        <v>99</v>
      </c>
      <c r="C10" s="3" t="e">
        <f>AVERAGE(data!C9,data!C13,data!C18)</f>
        <v>#DIV/0!</v>
      </c>
      <c r="D10" s="3" t="e">
        <f>AVERAGE(data!D9,data!D13,data!D18)</f>
        <v>#DIV/0!</v>
      </c>
      <c r="E10" s="3" t="e">
        <f>AVERAGE(data!E9,data!E13,data!E18)</f>
        <v>#DIV/0!</v>
      </c>
      <c r="F10" s="3" t="e">
        <f>AVERAGE(data!F9,data!F13,data!F18)</f>
        <v>#DIV/0!</v>
      </c>
      <c r="G10" s="3" t="e">
        <f>AVERAGE(data!G9,data!G13,data!G18)</f>
        <v>#DIV/0!</v>
      </c>
      <c r="H10" s="3" t="e">
        <f>AVERAGE(data!H9,data!H13,data!H18)</f>
        <v>#DIV/0!</v>
      </c>
      <c r="I10" s="3" t="e">
        <f>AVERAGE(data!I9,data!I13,data!I18)</f>
        <v>#DIV/0!</v>
      </c>
      <c r="J10" s="3" t="e">
        <f>AVERAGE(data!J9,data!J13,data!J18)</f>
        <v>#DIV/0!</v>
      </c>
      <c r="K10" s="3" t="e">
        <f>AVERAGE(data!K9,data!K13,data!K18)</f>
        <v>#DIV/0!</v>
      </c>
      <c r="L10" s="3" t="e">
        <f>AVERAGE(data!L9,data!L13,data!L18)</f>
        <v>#DIV/0!</v>
      </c>
      <c r="M10" s="3" t="e">
        <f>AVERAGE(data!M9,data!M13,data!M18)</f>
        <v>#DIV/0!</v>
      </c>
      <c r="N10" s="3" t="e">
        <f>AVERAGE(data!N9,data!N13,data!N18)</f>
        <v>#DIV/0!</v>
      </c>
      <c r="O10" s="3" t="e">
        <f>AVERAGE(data!O9,data!O13,data!O18)</f>
        <v>#DIV/0!</v>
      </c>
      <c r="P10" s="3" t="e">
        <f>AVERAGE(data!P9,data!P13,data!P18)</f>
        <v>#DIV/0!</v>
      </c>
      <c r="Q10" s="3" t="e">
        <f>AVERAGE(data!Q9,data!Q13,data!Q18)</f>
        <v>#DIV/0!</v>
      </c>
      <c r="R10" s="3" t="e">
        <f>AVERAGE(data!R9,data!R13,data!R18)</f>
        <v>#DIV/0!</v>
      </c>
      <c r="S10" s="3" t="e">
        <f>AVERAGE(data!S9,data!S13,data!S18)</f>
        <v>#DIV/0!</v>
      </c>
      <c r="T10" s="3" t="e">
        <f>AVERAGE(data!T9,data!T13,data!T18)</f>
        <v>#DIV/0!</v>
      </c>
      <c r="U10" s="3" t="e">
        <f>AVERAGE(data!U9,data!U13,data!U18)</f>
        <v>#DIV/0!</v>
      </c>
      <c r="V10" s="3" t="e">
        <f>AVERAGE(data!V9,data!V13,data!V18)</f>
        <v>#DIV/0!</v>
      </c>
    </row>
    <row r="11" spans="1:22">
      <c r="B11" t="s">
        <v>100</v>
      </c>
      <c r="C11" s="3" t="e">
        <f>AVERAGE(data!C11,data!C15,data!C21)</f>
        <v>#DIV/0!</v>
      </c>
      <c r="D11" s="3" t="e">
        <f>AVERAGE(data!D11,data!D15,data!D21)</f>
        <v>#DIV/0!</v>
      </c>
      <c r="E11" s="3" t="e">
        <f>AVERAGE(data!E11,data!E15,data!E21)</f>
        <v>#DIV/0!</v>
      </c>
      <c r="F11" s="3" t="e">
        <f>AVERAGE(data!F11,data!F15,data!F21)</f>
        <v>#DIV/0!</v>
      </c>
      <c r="G11" s="3" t="e">
        <f>AVERAGE(data!G11,data!G15,data!G21)</f>
        <v>#DIV/0!</v>
      </c>
      <c r="H11" s="3" t="e">
        <f>AVERAGE(data!H11,data!H15,data!H21)</f>
        <v>#DIV/0!</v>
      </c>
      <c r="I11" s="3" t="e">
        <f>AVERAGE(data!I11,data!I15,data!I21)</f>
        <v>#DIV/0!</v>
      </c>
      <c r="J11" s="3" t="e">
        <f>AVERAGE(data!J11,data!J15,data!J21)</f>
        <v>#DIV/0!</v>
      </c>
      <c r="K11" s="3" t="e">
        <f>AVERAGE(data!K11,data!K15,data!K21)</f>
        <v>#DIV/0!</v>
      </c>
      <c r="L11" s="3" t="e">
        <f>AVERAGE(data!L11,data!L15,data!L21)</f>
        <v>#DIV/0!</v>
      </c>
      <c r="M11" s="3" t="e">
        <f>AVERAGE(data!M11,data!M15,data!M21)</f>
        <v>#DIV/0!</v>
      </c>
      <c r="N11" s="3" t="e">
        <f>AVERAGE(data!N11,data!N15,data!N21)</f>
        <v>#DIV/0!</v>
      </c>
      <c r="O11" s="3" t="e">
        <f>AVERAGE(data!O11,data!O15,data!O21)</f>
        <v>#DIV/0!</v>
      </c>
      <c r="P11" s="3" t="e">
        <f>AVERAGE(data!P11,data!P15,data!P21)</f>
        <v>#DIV/0!</v>
      </c>
      <c r="Q11" s="3" t="e">
        <f>AVERAGE(data!Q11,data!Q15,data!Q21)</f>
        <v>#DIV/0!</v>
      </c>
      <c r="R11" s="3" t="e">
        <f>AVERAGE(data!R11,data!R15,data!R21)</f>
        <v>#DIV/0!</v>
      </c>
      <c r="S11" s="3" t="e">
        <f>AVERAGE(data!S11,data!S15,data!S21)</f>
        <v>#DIV/0!</v>
      </c>
      <c r="T11" s="3" t="e">
        <f>AVERAGE(data!T11,data!T15,data!T21)</f>
        <v>#DIV/0!</v>
      </c>
      <c r="U11" s="3" t="e">
        <f>AVERAGE(data!U11,data!U15,data!U21)</f>
        <v>#DIV/0!</v>
      </c>
      <c r="V11" s="3" t="e">
        <f>AVERAGE(data!V11,data!V15,data!V21)</f>
        <v>#DIV/0!</v>
      </c>
    </row>
    <row r="12" spans="1:22">
      <c r="B12" t="s">
        <v>101</v>
      </c>
      <c r="C12" s="3" t="e">
        <f>AVERAGE(data!C12,data!C17,data!C19)</f>
        <v>#DIV/0!</v>
      </c>
      <c r="D12" s="3" t="e">
        <f>AVERAGE(data!D12,data!D17,data!D19)</f>
        <v>#DIV/0!</v>
      </c>
      <c r="E12" s="3" t="e">
        <f>AVERAGE(data!E12,data!E17,data!E19)</f>
        <v>#DIV/0!</v>
      </c>
      <c r="F12" s="3" t="e">
        <f>AVERAGE(data!F12,data!F17,data!F19)</f>
        <v>#DIV/0!</v>
      </c>
      <c r="G12" s="3" t="e">
        <f>AVERAGE(data!G12,data!G17,data!G19)</f>
        <v>#DIV/0!</v>
      </c>
      <c r="H12" s="3" t="e">
        <f>AVERAGE(data!H12,data!H17,data!H19)</f>
        <v>#DIV/0!</v>
      </c>
      <c r="I12" s="3" t="e">
        <f>AVERAGE(data!I12,data!I17,data!I19)</f>
        <v>#DIV/0!</v>
      </c>
      <c r="J12" s="3" t="e">
        <f>AVERAGE(data!J12,data!J17,data!J19)</f>
        <v>#DIV/0!</v>
      </c>
      <c r="K12" s="3" t="e">
        <f>AVERAGE(data!K12,data!K17,data!K19)</f>
        <v>#DIV/0!</v>
      </c>
      <c r="L12" s="3" t="e">
        <f>AVERAGE(data!L12,data!L17,data!L19)</f>
        <v>#DIV/0!</v>
      </c>
      <c r="M12" s="3" t="e">
        <f>AVERAGE(data!M12,data!M17,data!M19)</f>
        <v>#DIV/0!</v>
      </c>
      <c r="N12" s="3" t="e">
        <f>AVERAGE(data!N12,data!N17,data!N19)</f>
        <v>#DIV/0!</v>
      </c>
      <c r="O12" s="3" t="e">
        <f>AVERAGE(data!O12,data!O17,data!O19)</f>
        <v>#DIV/0!</v>
      </c>
      <c r="P12" s="3" t="e">
        <f>AVERAGE(data!P12,data!P17,data!P19)</f>
        <v>#DIV/0!</v>
      </c>
      <c r="Q12" s="3" t="e">
        <f>AVERAGE(data!Q12,data!Q17,data!Q19)</f>
        <v>#DIV/0!</v>
      </c>
      <c r="R12" s="3" t="e">
        <f>AVERAGE(data!R12,data!R17,data!R19)</f>
        <v>#DIV/0!</v>
      </c>
      <c r="S12" s="3" t="e">
        <f>AVERAGE(data!S12,data!S17,data!S19)</f>
        <v>#DIV/0!</v>
      </c>
      <c r="T12" s="3" t="e">
        <f>AVERAGE(data!T12,data!T17,data!T19)</f>
        <v>#DIV/0!</v>
      </c>
      <c r="U12" s="3" t="e">
        <f>AVERAGE(data!U12,data!U17,data!U19)</f>
        <v>#DIV/0!</v>
      </c>
      <c r="V12" s="3" t="e">
        <f>AVERAGE(data!V12,data!V17,data!V19)</f>
        <v>#DIV/0!</v>
      </c>
    </row>
    <row r="13" spans="1:22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>
      <c r="A14" t="s">
        <v>94</v>
      </c>
      <c r="B14" t="s">
        <v>102</v>
      </c>
      <c r="C14" s="3" t="e">
        <f>AVERAGE(data!C23,data!C26,data!C28,data!C30,data!C33,data!C32)</f>
        <v>#DIV/0!</v>
      </c>
      <c r="D14" s="3" t="e">
        <f>AVERAGE(data!D23,data!D26,data!D28,data!D30,data!D33,data!D32)</f>
        <v>#DIV/0!</v>
      </c>
      <c r="E14" s="3" t="e">
        <f>AVERAGE(data!E23,data!E26,data!E28,data!E30,data!E33,data!E32)</f>
        <v>#DIV/0!</v>
      </c>
      <c r="F14" s="3" t="e">
        <f>AVERAGE(data!F23,data!F26,data!F28,data!F30,data!F33,data!F32)</f>
        <v>#DIV/0!</v>
      </c>
      <c r="G14" s="3" t="e">
        <f>AVERAGE(data!G23,data!G26,data!G28,data!G30,data!G33,data!G32)</f>
        <v>#DIV/0!</v>
      </c>
      <c r="H14" s="3" t="e">
        <f>AVERAGE(data!H23,data!H26,data!H28,data!H30,data!H33,data!H32)</f>
        <v>#DIV/0!</v>
      </c>
      <c r="I14" s="3" t="e">
        <f>AVERAGE(data!I23,data!I26,data!I28,data!I30,data!I33,data!I32)</f>
        <v>#DIV/0!</v>
      </c>
      <c r="J14" s="3" t="e">
        <f>AVERAGE(data!J23,data!J26,data!J28,data!J30,data!J33,data!J32)</f>
        <v>#DIV/0!</v>
      </c>
      <c r="K14" s="3" t="e">
        <f>AVERAGE(data!K23,data!K26,data!K28,data!K30,data!K33,data!K32)</f>
        <v>#DIV/0!</v>
      </c>
      <c r="L14" s="3" t="e">
        <f>AVERAGE(data!L23,data!L26,data!L28,data!L30,data!L33,data!L32)</f>
        <v>#DIV/0!</v>
      </c>
      <c r="M14" s="3" t="e">
        <f>AVERAGE(data!M23,data!M26,data!M28,data!M30,data!M33,data!M32)</f>
        <v>#DIV/0!</v>
      </c>
      <c r="N14" s="3" t="e">
        <f>AVERAGE(data!N23,data!N26,data!N28,data!N30,data!N33,data!N32)</f>
        <v>#DIV/0!</v>
      </c>
      <c r="O14" s="3" t="e">
        <f>AVERAGE(data!O23,data!O26,data!O28,data!O30,data!O33,data!O32)</f>
        <v>#DIV/0!</v>
      </c>
      <c r="P14" s="3" t="e">
        <f>AVERAGE(data!P23,data!P26,data!P28,data!P30,data!P33,data!P32)</f>
        <v>#DIV/0!</v>
      </c>
      <c r="Q14" s="3" t="e">
        <f>AVERAGE(data!Q23,data!Q26,data!Q28,data!Q30,data!Q33,data!Q32)</f>
        <v>#DIV/0!</v>
      </c>
      <c r="R14" s="3" t="e">
        <f>AVERAGE(data!R23,data!R26,data!R28,data!R30,data!R33,data!R32)</f>
        <v>#DIV/0!</v>
      </c>
      <c r="S14" s="3" t="e">
        <f>AVERAGE(data!S23,data!S26,data!S28,data!S30,data!S33,data!S32)</f>
        <v>#DIV/0!</v>
      </c>
      <c r="T14" s="3" t="e">
        <f>AVERAGE(data!T23,data!T26,data!T28,data!T30,data!T33,data!T32)</f>
        <v>#DIV/0!</v>
      </c>
      <c r="U14" s="3" t="e">
        <f>AVERAGE(data!U23,data!U26,data!U28,data!U30,data!U33,data!U32)</f>
        <v>#DIV/0!</v>
      </c>
      <c r="V14" s="3" t="e">
        <f>AVERAGE(data!V23,data!V26,data!V28,data!V30,data!V33,data!V32)</f>
        <v>#DIV/0!</v>
      </c>
    </row>
    <row r="15" spans="1:22">
      <c r="B15" t="s">
        <v>103</v>
      </c>
      <c r="C15" s="3" t="e">
        <f>AVERAGE(data!C25,data!C27,data!C29,data!C31,data!C34,data!C24)</f>
        <v>#DIV/0!</v>
      </c>
      <c r="D15" s="3" t="e">
        <f>AVERAGE(data!D25,data!D27,data!D29,data!D31,data!D34,data!D24)</f>
        <v>#DIV/0!</v>
      </c>
      <c r="E15" s="3" t="e">
        <f>AVERAGE(data!E25,data!E27,data!E29,data!E31,data!E34,data!E24)</f>
        <v>#DIV/0!</v>
      </c>
      <c r="F15" s="3" t="e">
        <f>AVERAGE(data!F25,data!F27,data!F29,data!F31,data!F34,data!F24)</f>
        <v>#DIV/0!</v>
      </c>
      <c r="G15" s="3" t="e">
        <f>AVERAGE(data!G25,data!G27,data!G29,data!G31,data!G34,data!G24)</f>
        <v>#DIV/0!</v>
      </c>
      <c r="H15" s="3" t="e">
        <f>AVERAGE(data!H25,data!H27,data!H29,data!H31,data!H34,data!H24)</f>
        <v>#DIV/0!</v>
      </c>
      <c r="I15" s="3" t="e">
        <f>AVERAGE(data!I25,data!I27,data!I29,data!I31,data!I34,data!I24)</f>
        <v>#DIV/0!</v>
      </c>
      <c r="J15" s="3" t="e">
        <f>AVERAGE(data!J25,data!J27,data!J29,data!J31,data!J34,data!J24)</f>
        <v>#DIV/0!</v>
      </c>
      <c r="K15" s="3" t="e">
        <f>AVERAGE(data!K25,data!K27,data!K29,data!K31,data!K34,data!K24)</f>
        <v>#DIV/0!</v>
      </c>
      <c r="L15" s="3" t="e">
        <f>AVERAGE(data!L25,data!L27,data!L29,data!L31,data!L34,data!L24)</f>
        <v>#DIV/0!</v>
      </c>
      <c r="M15" s="3" t="e">
        <f>AVERAGE(data!M25,data!M27,data!M29,data!M31,data!M34,data!M24)</f>
        <v>#DIV/0!</v>
      </c>
      <c r="N15" s="3" t="e">
        <f>AVERAGE(data!N25,data!N27,data!N29,data!N31,data!N34,data!N24)</f>
        <v>#DIV/0!</v>
      </c>
      <c r="O15" s="3" t="e">
        <f>AVERAGE(data!O25,data!O27,data!O29,data!O31,data!O34,data!O24)</f>
        <v>#DIV/0!</v>
      </c>
      <c r="P15" s="3" t="e">
        <f>AVERAGE(data!P25,data!P27,data!P29,data!P31,data!P34,data!P24)</f>
        <v>#DIV/0!</v>
      </c>
      <c r="Q15" s="3" t="e">
        <f>AVERAGE(data!Q25,data!Q27,data!Q29,data!Q31,data!Q34,data!Q24)</f>
        <v>#DIV/0!</v>
      </c>
      <c r="R15" s="3" t="e">
        <f>AVERAGE(data!R25,data!R27,data!R29,data!R31,data!R34,data!R24)</f>
        <v>#DIV/0!</v>
      </c>
      <c r="S15" s="3" t="e">
        <f>AVERAGE(data!S25,data!S27,data!S29,data!S31,data!S34,data!S24)</f>
        <v>#DIV/0!</v>
      </c>
      <c r="T15" s="3" t="e">
        <f>AVERAGE(data!T25,data!T27,data!T29,data!T31,data!T34,data!T24)</f>
        <v>#DIV/0!</v>
      </c>
      <c r="U15" s="3" t="e">
        <f>AVERAGE(data!U25,data!U27,data!U29,data!U31,data!U34,data!U24)</f>
        <v>#DIV/0!</v>
      </c>
      <c r="V15" s="3" t="e">
        <f>AVERAGE(data!V25,data!V27,data!V29,data!V31,data!V34,data!V24)</f>
        <v>#DIV/0!</v>
      </c>
    </row>
    <row r="16" spans="1:22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>
      <c r="A17" t="s">
        <v>95</v>
      </c>
      <c r="B17" t="s">
        <v>104</v>
      </c>
      <c r="C17" s="3" t="e">
        <f>AVERAGE(data!C37,data!C40,data!C35)</f>
        <v>#DIV/0!</v>
      </c>
      <c r="D17" s="3" t="e">
        <f>AVERAGE(data!D37,data!D40,data!D35)</f>
        <v>#DIV/0!</v>
      </c>
      <c r="E17" s="3" t="e">
        <f>AVERAGE(data!E37,data!E40,data!E35)</f>
        <v>#DIV/0!</v>
      </c>
      <c r="F17" s="3" t="e">
        <f>AVERAGE(data!F37,data!F40,data!F35)</f>
        <v>#DIV/0!</v>
      </c>
      <c r="G17" s="3" t="e">
        <f>AVERAGE(data!G37,data!G40,data!G35)</f>
        <v>#DIV/0!</v>
      </c>
      <c r="H17" s="3" t="e">
        <f>AVERAGE(data!H37,data!H40,data!H35)</f>
        <v>#DIV/0!</v>
      </c>
      <c r="I17" s="3" t="e">
        <f>AVERAGE(data!I37,data!I40,data!I35)</f>
        <v>#DIV/0!</v>
      </c>
      <c r="J17" s="3" t="e">
        <f>AVERAGE(data!J37,data!J40,data!J35)</f>
        <v>#DIV/0!</v>
      </c>
      <c r="K17" s="3" t="e">
        <f>AVERAGE(data!K37,data!K40,data!K35)</f>
        <v>#DIV/0!</v>
      </c>
      <c r="L17" s="3" t="e">
        <f>AVERAGE(data!L37,data!L40,data!L35)</f>
        <v>#DIV/0!</v>
      </c>
      <c r="M17" s="3" t="e">
        <f>AVERAGE(data!M37,data!M40,data!M35)</f>
        <v>#DIV/0!</v>
      </c>
      <c r="N17" s="3" t="e">
        <f>AVERAGE(data!N37,data!N40,data!N35)</f>
        <v>#DIV/0!</v>
      </c>
      <c r="O17" s="3" t="e">
        <f>AVERAGE(data!O37,data!O40,data!O35)</f>
        <v>#DIV/0!</v>
      </c>
      <c r="P17" s="3" t="e">
        <f>AVERAGE(data!P37,data!P40,data!P35)</f>
        <v>#DIV/0!</v>
      </c>
      <c r="Q17" s="3" t="e">
        <f>AVERAGE(data!Q37,data!Q40,data!Q35)</f>
        <v>#DIV/0!</v>
      </c>
      <c r="R17" s="3" t="e">
        <f>AVERAGE(data!R37,data!R40,data!R35)</f>
        <v>#DIV/0!</v>
      </c>
      <c r="S17" s="3" t="e">
        <f>AVERAGE(data!S37,data!S40,data!S35)</f>
        <v>#DIV/0!</v>
      </c>
      <c r="T17" s="3" t="e">
        <f>AVERAGE(data!T37,data!T40,data!T35)</f>
        <v>#DIV/0!</v>
      </c>
      <c r="U17" s="3" t="e">
        <f>AVERAGE(data!U37,data!U40,data!U35)</f>
        <v>#DIV/0!</v>
      </c>
      <c r="V17" s="3" t="e">
        <f>AVERAGE(data!V37,data!V40,data!V35)</f>
        <v>#DIV/0!</v>
      </c>
    </row>
    <row r="18" spans="1:22">
      <c r="B18" t="s">
        <v>105</v>
      </c>
      <c r="C18" s="3" t="e">
        <f>AVERAGE(data!C36,data!C38,data!C39)</f>
        <v>#DIV/0!</v>
      </c>
      <c r="D18" s="3" t="e">
        <f>AVERAGE(data!D36,data!D38,data!D39)</f>
        <v>#DIV/0!</v>
      </c>
      <c r="E18" s="3" t="e">
        <f>AVERAGE(data!E36,data!E38,data!E39)</f>
        <v>#DIV/0!</v>
      </c>
      <c r="F18" s="3" t="e">
        <f>AVERAGE(data!F36,data!F38,data!F39)</f>
        <v>#DIV/0!</v>
      </c>
      <c r="G18" s="3" t="e">
        <f>AVERAGE(data!G36,data!G38,data!G39)</f>
        <v>#DIV/0!</v>
      </c>
      <c r="H18" s="3" t="e">
        <f>AVERAGE(data!H36,data!H38,data!H39)</f>
        <v>#DIV/0!</v>
      </c>
      <c r="I18" s="3" t="e">
        <f>AVERAGE(data!I36,data!I38,data!I39)</f>
        <v>#DIV/0!</v>
      </c>
      <c r="J18" s="3" t="e">
        <f>AVERAGE(data!J36,data!J38,data!J39)</f>
        <v>#DIV/0!</v>
      </c>
      <c r="K18" s="3" t="e">
        <f>AVERAGE(data!K36,data!K38,data!K39)</f>
        <v>#DIV/0!</v>
      </c>
      <c r="L18" s="3" t="e">
        <f>AVERAGE(data!L36,data!L38,data!L39)</f>
        <v>#DIV/0!</v>
      </c>
      <c r="M18" s="3" t="e">
        <f>AVERAGE(data!M36,data!M38,data!M39)</f>
        <v>#DIV/0!</v>
      </c>
      <c r="N18" s="3" t="e">
        <f>AVERAGE(data!N36,data!N38,data!N39)</f>
        <v>#DIV/0!</v>
      </c>
      <c r="O18" s="3" t="e">
        <f>AVERAGE(data!O36,data!O38,data!O39)</f>
        <v>#DIV/0!</v>
      </c>
      <c r="P18" s="3" t="e">
        <f>AVERAGE(data!P36,data!P38,data!P39)</f>
        <v>#DIV/0!</v>
      </c>
      <c r="Q18" s="3" t="e">
        <f>AVERAGE(data!Q36,data!Q38,data!Q39)</f>
        <v>#DIV/0!</v>
      </c>
      <c r="R18" s="3" t="e">
        <f>AVERAGE(data!R36,data!R38,data!R39)</f>
        <v>#DIV/0!</v>
      </c>
      <c r="S18" s="3" t="e">
        <f>AVERAGE(data!S36,data!S38,data!S39)</f>
        <v>#DIV/0!</v>
      </c>
      <c r="T18" s="3" t="e">
        <f>AVERAGE(data!T36,data!T38,data!T39)</f>
        <v>#DIV/0!</v>
      </c>
      <c r="U18" s="3" t="e">
        <f>AVERAGE(data!U36,data!U38,data!U39)</f>
        <v>#DIV/0!</v>
      </c>
      <c r="V18" s="3" t="e">
        <f>AVERAGE(data!V36,data!V38,data!V39)</f>
        <v>#DIV/0!</v>
      </c>
    </row>
    <row r="19" spans="1:22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>
      <c r="A20" t="s">
        <v>96</v>
      </c>
      <c r="B20" t="s">
        <v>106</v>
      </c>
      <c r="C20" s="4" t="e">
        <f>AVERAGE(data!C41)</f>
        <v>#DIV/0!</v>
      </c>
      <c r="D20" s="4" t="e">
        <f>AVERAGE(data!D41)</f>
        <v>#DIV/0!</v>
      </c>
      <c r="E20" s="4" t="e">
        <f>AVERAGE(data!E41)</f>
        <v>#DIV/0!</v>
      </c>
      <c r="F20" s="4" t="e">
        <f>AVERAGE(data!F41)</f>
        <v>#DIV/0!</v>
      </c>
      <c r="G20" s="4" t="e">
        <f>AVERAGE(data!G41)</f>
        <v>#DIV/0!</v>
      </c>
      <c r="H20" s="4" t="e">
        <f>AVERAGE(data!H41)</f>
        <v>#DIV/0!</v>
      </c>
      <c r="I20" s="4" t="e">
        <f>AVERAGE(data!I41)</f>
        <v>#DIV/0!</v>
      </c>
      <c r="J20" s="4" t="e">
        <f>AVERAGE(data!J41)</f>
        <v>#DIV/0!</v>
      </c>
      <c r="K20" s="4" t="e">
        <f>AVERAGE(data!K41)</f>
        <v>#DIV/0!</v>
      </c>
      <c r="L20" s="4" t="e">
        <f>AVERAGE(data!L41)</f>
        <v>#DIV/0!</v>
      </c>
      <c r="M20" s="4" t="e">
        <f>AVERAGE(data!M41)</f>
        <v>#DIV/0!</v>
      </c>
      <c r="N20" s="4" t="e">
        <f>AVERAGE(data!N41)</f>
        <v>#DIV/0!</v>
      </c>
      <c r="O20" s="4" t="e">
        <f>AVERAGE(data!O41)</f>
        <v>#DIV/0!</v>
      </c>
      <c r="P20" s="4" t="e">
        <f>AVERAGE(data!P41)</f>
        <v>#DIV/0!</v>
      </c>
      <c r="Q20" s="4" t="e">
        <f>AVERAGE(data!Q41)</f>
        <v>#DIV/0!</v>
      </c>
      <c r="R20" s="4" t="e">
        <f>AVERAGE(data!R41)</f>
        <v>#DIV/0!</v>
      </c>
      <c r="S20" s="4" t="e">
        <f>AVERAGE(data!S41)</f>
        <v>#DIV/0!</v>
      </c>
      <c r="T20" s="4" t="e">
        <f>AVERAGE(data!T41)</f>
        <v>#DIV/0!</v>
      </c>
      <c r="U20" s="4" t="e">
        <f>AVERAGE(data!U41)</f>
        <v>#DIV/0!</v>
      </c>
      <c r="V20" s="4" t="e">
        <f>AVERAGE(data!V41)</f>
        <v>#DIV/0!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G22"/>
  <sheetViews>
    <sheetView workbookViewId="0">
      <selection activeCell="A9" sqref="A9"/>
    </sheetView>
  </sheetViews>
  <sheetFormatPr baseColWidth="10" defaultRowHeight="15"/>
  <cols>
    <col min="1" max="1" width="15.85546875" customWidth="1"/>
    <col min="2" max="2" width="22" customWidth="1"/>
    <col min="3" max="3" width="16" customWidth="1"/>
    <col min="4" max="4" width="13.140625" customWidth="1"/>
  </cols>
  <sheetData>
    <row r="7" spans="1:7">
      <c r="A7" s="1"/>
      <c r="B7" s="1"/>
      <c r="C7" s="8"/>
      <c r="D7" s="8" t="s">
        <v>107</v>
      </c>
      <c r="E7" s="8" t="s">
        <v>108</v>
      </c>
      <c r="F7" s="8" t="s">
        <v>109</v>
      </c>
      <c r="G7" s="8" t="s">
        <v>110</v>
      </c>
    </row>
    <row r="8" spans="1:7">
      <c r="A8" s="1" t="s">
        <v>90</v>
      </c>
      <c r="B8" s="1" t="s">
        <v>91</v>
      </c>
      <c r="C8" s="8" t="s">
        <v>111</v>
      </c>
      <c r="D8" s="8" t="s">
        <v>112</v>
      </c>
      <c r="E8" s="8" t="s">
        <v>113</v>
      </c>
      <c r="F8" s="8" t="s">
        <v>112</v>
      </c>
      <c r="G8" s="8" t="s">
        <v>112</v>
      </c>
    </row>
    <row r="9" spans="1:7">
      <c r="A9" t="s">
        <v>92</v>
      </c>
      <c r="B9" t="s">
        <v>97</v>
      </c>
      <c r="C9" s="3" t="e">
        <f>MEDIAN('participant statistics'!C7:V7)</f>
        <v>#DIV/0!</v>
      </c>
      <c r="D9" s="3" t="e">
        <f>AVERAGE(data!C10:V10,data!C16:V16,data!C22:V22)</f>
        <v>#DIV/0!</v>
      </c>
      <c r="E9" s="3" t="e">
        <f>STDEV('participant statistics'!C7:V7)</f>
        <v>#DIV/0!</v>
      </c>
      <c r="F9" s="3" t="e">
        <f>MIN('participant statistics'!$C$7:$V$7)</f>
        <v>#DIV/0!</v>
      </c>
      <c r="G9" s="3" t="e">
        <f>MAX('participant statistics'!$C$7:$V$7)</f>
        <v>#DIV/0!</v>
      </c>
    </row>
    <row r="10" spans="1:7">
      <c r="B10" t="s">
        <v>98</v>
      </c>
      <c r="C10" s="3" t="e">
        <f>MEDIAN('participant statistics'!C8:V8)</f>
        <v>#DIV/0!</v>
      </c>
      <c r="D10" s="3" t="e">
        <f>AVERAGE(data!C8:V8,data!C14:V14,data!C20:V20)</f>
        <v>#DIV/0!</v>
      </c>
      <c r="E10" s="3" t="e">
        <f>STDEV('participant statistics'!C8:V8)</f>
        <v>#DIV/0!</v>
      </c>
      <c r="F10" s="3" t="e">
        <f>MIN('participant statistics'!$C$8:$V$8)</f>
        <v>#DIV/0!</v>
      </c>
      <c r="G10" s="3" t="e">
        <f>MAX('participant statistics'!$C$8:$V$8)</f>
        <v>#DIV/0!</v>
      </c>
    </row>
    <row r="11" spans="1:7">
      <c r="C11" s="3"/>
      <c r="D11" s="3"/>
      <c r="E11" s="3"/>
      <c r="F11" s="3"/>
      <c r="G11" s="3"/>
    </row>
    <row r="12" spans="1:7">
      <c r="A12" t="s">
        <v>93</v>
      </c>
      <c r="B12" t="s">
        <v>99</v>
      </c>
      <c r="C12" s="3" t="e">
        <f>MEDIAN('participant statistics'!C10:V10)</f>
        <v>#DIV/0!</v>
      </c>
      <c r="D12" s="3" t="e">
        <f>AVERAGE(data!C9:V9,data!C13:V13,data!C18:V18)</f>
        <v>#DIV/0!</v>
      </c>
      <c r="E12" s="3" t="e">
        <f>STDEV('participant statistics'!C10:V10)</f>
        <v>#DIV/0!</v>
      </c>
      <c r="F12" s="3" t="e">
        <f>MIN('participant statistics'!$C$10:$V$10)</f>
        <v>#DIV/0!</v>
      </c>
      <c r="G12" s="3" t="e">
        <f>MAX('participant statistics'!$C$10:$V$10)</f>
        <v>#DIV/0!</v>
      </c>
    </row>
    <row r="13" spans="1:7">
      <c r="B13" t="s">
        <v>100</v>
      </c>
      <c r="C13" s="3" t="e">
        <f>MEDIAN('participant statistics'!C11:V11)</f>
        <v>#DIV/0!</v>
      </c>
      <c r="D13" s="3" t="e">
        <f>AVERAGE(data!C11:V11,data!C15:V15,data!C21:V21)</f>
        <v>#DIV/0!</v>
      </c>
      <c r="E13" s="3" t="e">
        <f>STDEV('participant statistics'!C11:V11)</f>
        <v>#DIV/0!</v>
      </c>
      <c r="F13" s="3" t="e">
        <f>MIN('participant statistics'!$C$11:$V$11)</f>
        <v>#DIV/0!</v>
      </c>
      <c r="G13" s="3" t="e">
        <f>MAX('participant statistics'!$C$11:$V$11)</f>
        <v>#DIV/0!</v>
      </c>
    </row>
    <row r="14" spans="1:7">
      <c r="B14" t="s">
        <v>101</v>
      </c>
      <c r="C14" s="3" t="e">
        <f>MEDIAN('participant statistics'!C12:V12)</f>
        <v>#DIV/0!</v>
      </c>
      <c r="D14" s="3" t="e">
        <f>AVERAGE(data!C12:V12,data!C17:V17,data!C19:V19)</f>
        <v>#DIV/0!</v>
      </c>
      <c r="E14" s="3" t="e">
        <f>STDEV('participant statistics'!C12:V12)</f>
        <v>#DIV/0!</v>
      </c>
      <c r="F14" s="3" t="e">
        <f>MIN('participant statistics'!$C$12:$V$12)</f>
        <v>#DIV/0!</v>
      </c>
      <c r="G14" s="3" t="e">
        <f>MAX('participant statistics'!$C$12:$V$12)</f>
        <v>#DIV/0!</v>
      </c>
    </row>
    <row r="15" spans="1:7">
      <c r="D15" s="3"/>
      <c r="E15" s="3"/>
      <c r="F15" s="3"/>
      <c r="G15" s="3"/>
    </row>
    <row r="16" spans="1:7">
      <c r="A16" t="s">
        <v>94</v>
      </c>
      <c r="B16" t="s">
        <v>102</v>
      </c>
      <c r="C16" s="3" t="e">
        <f>MEDIAN('participant statistics'!C14:V14)</f>
        <v>#DIV/0!</v>
      </c>
      <c r="D16" s="3" t="e">
        <f>AVERAGE(data!C23:V23,data!C26:V26,data!C28:V28,data!C30:V30,data!C32:V33)</f>
        <v>#DIV/0!</v>
      </c>
      <c r="E16" s="3" t="e">
        <f>STDEV('participant statistics'!C14:V14)</f>
        <v>#DIV/0!</v>
      </c>
      <c r="F16" s="3" t="e">
        <f>MIN('participant statistics'!$C$14:$V$14)</f>
        <v>#DIV/0!</v>
      </c>
      <c r="G16" s="3" t="e">
        <f>MAX('participant statistics'!$C$14:$V$14)</f>
        <v>#DIV/0!</v>
      </c>
    </row>
    <row r="17" spans="1:7">
      <c r="B17" t="s">
        <v>103</v>
      </c>
      <c r="C17" s="3" t="e">
        <f>MEDIAN('participant statistics'!C15:V15)</f>
        <v>#DIV/0!</v>
      </c>
      <c r="D17" s="3" t="e">
        <f>AVERAGE(data!C24:V25,data!C27:V27,data!C29:V29,data!C31:V31,data!C34:V34)</f>
        <v>#DIV/0!</v>
      </c>
      <c r="E17" s="3" t="e">
        <f>STDEV('participant statistics'!C15:V15)</f>
        <v>#DIV/0!</v>
      </c>
      <c r="F17" s="3" t="e">
        <f>MIN('participant statistics'!$C$15:$V$15)</f>
        <v>#DIV/0!</v>
      </c>
      <c r="G17" s="3" t="e">
        <f>MAX('participant statistics'!$C$15:$V$15)</f>
        <v>#DIV/0!</v>
      </c>
    </row>
    <row r="18" spans="1:7">
      <c r="D18" s="3"/>
      <c r="E18" s="3"/>
      <c r="F18" s="3"/>
      <c r="G18" s="3"/>
    </row>
    <row r="19" spans="1:7">
      <c r="A19" t="s">
        <v>95</v>
      </c>
      <c r="B19" t="s">
        <v>104</v>
      </c>
      <c r="C19" s="3" t="e">
        <f>MEDIAN('participant statistics'!C17:V17)</f>
        <v>#DIV/0!</v>
      </c>
      <c r="D19" s="3" t="e">
        <f>AVERAGE(data!C35:V35,data!C37:V37,data!C40:V40)</f>
        <v>#DIV/0!</v>
      </c>
      <c r="E19" s="3" t="e">
        <f>STDEV('participant statistics'!C17:V17)</f>
        <v>#DIV/0!</v>
      </c>
      <c r="F19" s="3" t="e">
        <f>MIN('participant statistics'!$C$17:$V$17)</f>
        <v>#DIV/0!</v>
      </c>
      <c r="G19" s="3" t="e">
        <f>MAX('participant statistics'!$C$17:$V$17)</f>
        <v>#DIV/0!</v>
      </c>
    </row>
    <row r="20" spans="1:7">
      <c r="B20" t="s">
        <v>105</v>
      </c>
      <c r="C20" s="3" t="e">
        <f>MEDIAN('participant statistics'!C18:V18)</f>
        <v>#DIV/0!</v>
      </c>
      <c r="D20" s="3" t="e">
        <f>AVERAGE(data!C36:V36,data!C38:V39)</f>
        <v>#DIV/0!</v>
      </c>
      <c r="E20" s="3" t="e">
        <f>STDEV('participant statistics'!C18:V18)</f>
        <v>#DIV/0!</v>
      </c>
      <c r="F20" s="3" t="e">
        <f>MIN('participant statistics'!$C$18:$V$18)</f>
        <v>#DIV/0!</v>
      </c>
      <c r="G20" s="3" t="e">
        <f>MAX('participant statistics'!$C$18:$V$18)</f>
        <v>#DIV/0!</v>
      </c>
    </row>
    <row r="21" spans="1:7">
      <c r="D21" s="3"/>
      <c r="E21" s="3"/>
      <c r="F21" s="3"/>
      <c r="G21" s="3"/>
    </row>
    <row r="22" spans="1:7">
      <c r="A22" t="s">
        <v>96</v>
      </c>
      <c r="B22" t="s">
        <v>106</v>
      </c>
      <c r="C22" s="3" t="e">
        <f>MEDIAN('participant statistics'!C20:V20)</f>
        <v>#DIV/0!</v>
      </c>
      <c r="D22" s="4" t="e">
        <f>AVERAGE(data!C41:V41)</f>
        <v>#DIV/0!</v>
      </c>
      <c r="E22" s="4" t="e">
        <f>STDEV('participant statistics'!C20:V20)</f>
        <v>#DIV/0!</v>
      </c>
      <c r="F22" s="4" t="e">
        <f>MIN('participant statistics'!$C$20:$V$20)</f>
        <v>#DIV/0!</v>
      </c>
      <c r="G22" s="4" t="e">
        <f>MAX('participant statistics'!$C$20:$V$20)</f>
        <v>#DIV/0!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4" sqref="P24"/>
    </sheetView>
  </sheetViews>
  <sheetFormatPr baseColWidth="10" defaultRowHeight="1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data</vt:lpstr>
      <vt:lpstr>participant statistics</vt:lpstr>
      <vt:lpstr>product statistics</vt:lpstr>
      <vt:lpstr>graphics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Minge</dc:creator>
  <cp:lastModifiedBy>Reviewer1</cp:lastModifiedBy>
  <dcterms:created xsi:type="dcterms:W3CDTF">2013-09-30T12:30:55Z</dcterms:created>
  <dcterms:modified xsi:type="dcterms:W3CDTF">2018-08-17T05:03:30Z</dcterms:modified>
</cp:coreProperties>
</file>